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gcit-my.sharepoint.com/personal/wei_zhong_nigc_gov/Documents/Wei H Drive/WeiHdrive/wzhong (nigc-fs01home)/NIGC/Fee/"/>
    </mc:Choice>
  </mc:AlternateContent>
  <bookViews>
    <workbookView xWindow="240" yWindow="90" windowWidth="17490" windowHeight="8655"/>
  </bookViews>
  <sheets>
    <sheet name="Sample Fee Worksheet" sheetId="2" r:id="rId1"/>
    <sheet name="Fee Payments Schedule" sheetId="5" r:id="rId2"/>
  </sheets>
  <definedNames>
    <definedName name="_xlnm.Print_Area" localSheetId="1">'Fee Payments Schedule'!$A$1:$E$61</definedName>
    <definedName name="_xlnm.Print_Area" localSheetId="0">'Sample Fee Worksheet'!$A$1:$M$59</definedName>
  </definedNames>
  <calcPr calcId="162913"/>
</workbook>
</file>

<file path=xl/calcChain.xml><?xml version="1.0" encoding="utf-8"?>
<calcChain xmlns="http://schemas.openxmlformats.org/spreadsheetml/2006/main">
  <c r="L26" i="2" l="1"/>
  <c r="L25" i="2"/>
  <c r="L24" i="2"/>
  <c r="L23" i="2"/>
  <c r="L18" i="2"/>
  <c r="L17" i="2"/>
  <c r="L16" i="2"/>
  <c r="L15" i="2"/>
  <c r="L51" i="2"/>
  <c r="I41" i="2"/>
  <c r="L27" i="2"/>
  <c r="I40" i="2"/>
  <c r="I37" i="2"/>
  <c r="L20" i="2" l="1"/>
  <c r="I42" i="2"/>
  <c r="L47" i="2" s="1"/>
  <c r="L29" i="2"/>
  <c r="L31" i="2" l="1"/>
  <c r="L46" i="2" s="1"/>
  <c r="L48" i="2" s="1"/>
  <c r="E52" i="2" s="1"/>
  <c r="L52" i="2" l="1"/>
  <c r="L53" i="2" s="1"/>
  <c r="L55" i="2" s="1"/>
  <c r="L57" i="2" s="1"/>
</calcChain>
</file>

<file path=xl/sharedStrings.xml><?xml version="1.0" encoding="utf-8"?>
<sst xmlns="http://schemas.openxmlformats.org/spreadsheetml/2006/main" count="134" uniqueCount="86">
  <si>
    <t>Sample Quarterly Fee Worksheet</t>
  </si>
  <si>
    <t>Gaming Operation Address:</t>
  </si>
  <si>
    <t>Gaming Operation Phone #:</t>
  </si>
  <si>
    <t>Contact:</t>
  </si>
  <si>
    <t>Phone #:</t>
  </si>
  <si>
    <t>Email address:</t>
  </si>
  <si>
    <t>Payment Due Date:</t>
  </si>
  <si>
    <t>(From Fee Payments Schedule)</t>
  </si>
  <si>
    <t>Gross Gaming Revenue:</t>
  </si>
  <si>
    <t>Expenditures</t>
  </si>
  <si>
    <t>Capital Rate</t>
  </si>
  <si>
    <t>Allowance</t>
  </si>
  <si>
    <t>Fee Amount</t>
  </si>
  <si>
    <t>Tier 1 Assessable Gross Revenue</t>
  </si>
  <si>
    <t>Tier 2 Assessable Gross Revenue</t>
  </si>
  <si>
    <t>x</t>
  </si>
  <si>
    <t>Bingo</t>
  </si>
  <si>
    <t>Please fill in only the areas which are highlighted</t>
  </si>
  <si>
    <t>Type of Game</t>
  </si>
  <si>
    <t>Keno</t>
  </si>
  <si>
    <t>Pull Tabs</t>
  </si>
  <si>
    <t>Amount Wagered (or Win)</t>
  </si>
  <si>
    <t>GAMING OPERATION INFORMATION</t>
  </si>
  <si>
    <t>GROSS GAMING REVENUE</t>
  </si>
  <si>
    <t>ALLOWANCE FOR CAPITAL EXPENDITURES FOR STRUCTURES</t>
  </si>
  <si>
    <t>Gross Revenue</t>
  </si>
  <si>
    <t>Less Prizes</t>
  </si>
  <si>
    <t>ASSESSABLE GROSS REVENUES</t>
  </si>
  <si>
    <t>FEE CALCULATION</t>
  </si>
  <si>
    <t>Assessable Gross Revenues:</t>
  </si>
  <si>
    <t>Method 1 - Depreciation:</t>
  </si>
  <si>
    <t>Method 2 - Cost of Structures:</t>
  </si>
  <si>
    <t>Total Cost of Structures Allowance:</t>
  </si>
  <si>
    <t>Depreciation Allowance:</t>
  </si>
  <si>
    <t>(The allowance for capital expenditures for structures may be derived from either Method 1 or Method 2)</t>
  </si>
  <si>
    <r>
      <t xml:space="preserve">Allowance for Capital Expenditures for Structures (Method 1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Method 2):</t>
    </r>
  </si>
  <si>
    <t>Amount due to the National Indian Gaming Commission:</t>
  </si>
  <si>
    <t>Annual Fees:</t>
  </si>
  <si>
    <t>Quarterly Fees:</t>
  </si>
  <si>
    <t>Prior Adjustments (enclose detailed justification):</t>
  </si>
  <si>
    <t>NIGC  ID#:</t>
  </si>
  <si>
    <t>Assessed Fiscal Year:</t>
  </si>
  <si>
    <t>Assessed Fiscal Year End:</t>
  </si>
  <si>
    <t>FEES - 25 CFR Part 514</t>
  </si>
  <si>
    <t>Plus Entry Fees (including table or card fees):</t>
  </si>
  <si>
    <t>Depreciation Allowance Rate:</t>
  </si>
  <si>
    <t>Total Depreciation Expense for the Assessed Fiscal Year:</t>
  </si>
  <si>
    <t>Prior Years:</t>
  </si>
  <si>
    <t>Licensing Tribe:</t>
  </si>
  <si>
    <t>Gaming Operation:</t>
  </si>
  <si>
    <t>Gaming Operation Fiscal Year End (MM/DD):</t>
  </si>
  <si>
    <t>(To be remitted by Payment Due Date) Amount Enclosed:</t>
  </si>
  <si>
    <t>Class II Gaming</t>
  </si>
  <si>
    <t>Class III Gaming</t>
  </si>
  <si>
    <t>Gaming Machines</t>
  </si>
  <si>
    <t>Card Games</t>
  </si>
  <si>
    <t>Pari-mutuel Wagering</t>
  </si>
  <si>
    <t>Class III Gaming Subtotal</t>
  </si>
  <si>
    <t>Class II Gaming Subtotal</t>
  </si>
  <si>
    <t>Class III Gaming (Other)</t>
  </si>
  <si>
    <t>Class II Gaming (Other)</t>
  </si>
  <si>
    <t>Table Games</t>
  </si>
  <si>
    <r>
      <rPr>
        <b/>
        <sz val="11"/>
        <color theme="1"/>
        <rFont val="Calibri"/>
        <family val="2"/>
        <scheme val="minor"/>
      </rPr>
      <t>Less:</t>
    </r>
    <r>
      <rPr>
        <sz val="11"/>
        <color theme="1"/>
        <rFont val="Calibri"/>
        <family val="2"/>
        <scheme val="minor"/>
      </rPr>
      <t xml:space="preserve"> Allowance for Capital Expenditures for Structures:</t>
    </r>
  </si>
  <si>
    <t>(See current Fee Tier Rates at WWW.NIGC.GOV)</t>
  </si>
  <si>
    <t>Fee Tier Rate</t>
  </si>
  <si>
    <t>NIGC Rev. May 2018 (Excel)</t>
  </si>
  <si>
    <t>NIGC Fee Payments Schedule</t>
  </si>
  <si>
    <t>For Tribes/operations with a fiscal year ending March 31:</t>
  </si>
  <si>
    <t>Payment Due Date</t>
  </si>
  <si>
    <t>Assessed Fiscal Year</t>
  </si>
  <si>
    <t xml:space="preserve">Fee Rate </t>
  </si>
  <si>
    <t>Announcement Date</t>
  </si>
  <si>
    <t>For Tribes/operations with a fiscal year ending June 30:</t>
  </si>
  <si>
    <t>FYE 06/30/2018</t>
  </si>
  <si>
    <t>For Tribes/operations with a fiscal year ending September 30:</t>
  </si>
  <si>
    <t>FYE 09/30/2018</t>
  </si>
  <si>
    <t>For Tribes/operations with a fiscal year ending December 31:</t>
  </si>
  <si>
    <t>FYE 12/31/2018</t>
  </si>
  <si>
    <t>For Tribes/operations with a fiscal year ending April 30:</t>
  </si>
  <si>
    <t>FYE 04/30/2018</t>
  </si>
  <si>
    <t xml:space="preserve">FYE 03/31/2018
</t>
  </si>
  <si>
    <t xml:space="preserve">FYE 03/31/2019
</t>
  </si>
  <si>
    <t>FYE 06/30/2019</t>
  </si>
  <si>
    <t>FYE 09/30/2019</t>
  </si>
  <si>
    <t>FYE 12/31/2019</t>
  </si>
  <si>
    <t>FYE 04/30/2019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</si>
</sst>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/dd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CEFC"/>
        <bgColor indexed="64"/>
      </patternFill>
    </fill>
    <fill>
      <patternFill patternType="solid">
        <fgColor rgb="FFCFCC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Font="1" applyProtection="1"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 wrapText="1"/>
    </xf>
    <xf numFmtId="0" fontId="0" fillId="0" borderId="7" xfId="0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19" xfId="0" applyFont="1" applyFill="1" applyBorder="1" applyAlignment="1" applyProtection="1">
      <alignment vertical="center" wrapText="1"/>
    </xf>
    <xf numFmtId="6" fontId="0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2" fillId="0" borderId="7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horizontal="right" vertical="center"/>
    </xf>
    <xf numFmtId="0" fontId="0" fillId="0" borderId="1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0" fontId="0" fillId="0" borderId="12" xfId="0" applyBorder="1" applyProtection="1"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Font="1" applyBorder="1" applyProtection="1">
      <protection locked="0"/>
    </xf>
    <xf numFmtId="0" fontId="0" fillId="0" borderId="0" xfId="0" applyFill="1" applyBorder="1" applyProtection="1"/>
    <xf numFmtId="0" fontId="0" fillId="0" borderId="1" xfId="0" applyFill="1" applyBorder="1" applyProtection="1"/>
    <xf numFmtId="0" fontId="0" fillId="0" borderId="3" xfId="0" applyFill="1" applyBorder="1" applyProtection="1"/>
    <xf numFmtId="0" fontId="0" fillId="0" borderId="3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5" borderId="12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</xf>
    <xf numFmtId="44" fontId="0" fillId="0" borderId="0" xfId="1" applyFont="1" applyFill="1" applyBorder="1" applyAlignment="1" applyProtection="1">
      <alignment horizontal="right"/>
    </xf>
    <xf numFmtId="0" fontId="0" fillId="0" borderId="0" xfId="0" applyFont="1" applyBorder="1" applyProtection="1"/>
    <xf numFmtId="44" fontId="0" fillId="0" borderId="1" xfId="1" applyFont="1" applyFill="1" applyBorder="1" applyAlignment="1" applyProtection="1">
      <alignment horizontal="right"/>
    </xf>
    <xf numFmtId="0" fontId="0" fillId="0" borderId="1" xfId="0" applyBorder="1" applyProtection="1"/>
    <xf numFmtId="0" fontId="0" fillId="0" borderId="11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3" xfId="0" applyBorder="1" applyProtection="1"/>
    <xf numFmtId="44" fontId="0" fillId="0" borderId="2" xfId="1" applyFont="1" applyFill="1" applyBorder="1" applyAlignment="1" applyProtection="1">
      <alignment horizontal="right"/>
    </xf>
    <xf numFmtId="0" fontId="2" fillId="0" borderId="1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4" fontId="2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14" fontId="2" fillId="0" borderId="22" xfId="0" applyNumberFormat="1" applyFont="1" applyFill="1" applyBorder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2" fillId="0" borderId="17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40" fontId="0" fillId="0" borderId="3" xfId="0" applyNumberFormat="1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2" fillId="0" borderId="0" xfId="0" applyFont="1" applyProtection="1">
      <protection locked="0"/>
    </xf>
    <xf numFmtId="14" fontId="8" fillId="4" borderId="0" xfId="0" applyNumberFormat="1" applyFont="1" applyFill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2" borderId="14" xfId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44" fontId="0" fillId="0" borderId="0" xfId="0" applyNumberFormat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horizontal="right" vertical="center"/>
    </xf>
    <xf numFmtId="0" fontId="0" fillId="5" borderId="11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left" vertical="center"/>
    </xf>
    <xf numFmtId="44" fontId="0" fillId="0" borderId="1" xfId="0" applyNumberFormat="1" applyFont="1" applyBorder="1" applyAlignment="1" applyProtection="1">
      <alignment horizontal="right" vertical="center"/>
    </xf>
    <xf numFmtId="0" fontId="0" fillId="0" borderId="15" xfId="0" applyFont="1" applyBorder="1" applyAlignment="1" applyProtection="1">
      <alignment horizontal="right" vertical="center"/>
    </xf>
    <xf numFmtId="44" fontId="0" fillId="2" borderId="0" xfId="1" applyFont="1" applyFill="1" applyBorder="1" applyAlignment="1" applyProtection="1">
      <alignment vertical="center"/>
      <protection locked="0"/>
    </xf>
    <xf numFmtId="44" fontId="0" fillId="2" borderId="12" xfId="1" applyFont="1" applyFill="1" applyBorder="1" applyAlignment="1" applyProtection="1">
      <alignment vertical="center"/>
      <protection locked="0"/>
    </xf>
    <xf numFmtId="44" fontId="0" fillId="0" borderId="5" xfId="0" applyNumberFormat="1" applyFont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horizontal="right" vertical="center"/>
    </xf>
    <xf numFmtId="44" fontId="0" fillId="0" borderId="0" xfId="1" applyFont="1" applyBorder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center" vertical="center"/>
    </xf>
    <xf numFmtId="44" fontId="0" fillId="0" borderId="0" xfId="1" applyNumberFormat="1" applyFont="1" applyBorder="1" applyAlignment="1" applyProtection="1">
      <alignment horizontal="center" vertical="center"/>
    </xf>
    <xf numFmtId="44" fontId="0" fillId="0" borderId="12" xfId="1" applyNumberFormat="1" applyFont="1" applyBorder="1" applyAlignment="1" applyProtection="1">
      <alignment horizontal="center" vertical="center"/>
    </xf>
    <xf numFmtId="164" fontId="0" fillId="2" borderId="0" xfId="0" applyNumberFormat="1" applyFont="1" applyFill="1" applyBorder="1" applyAlignment="1" applyProtection="1">
      <alignment horizontal="center" vertical="center"/>
      <protection locked="0"/>
    </xf>
    <xf numFmtId="44" fontId="0" fillId="0" borderId="1" xfId="1" applyNumberFormat="1" applyFont="1" applyBorder="1" applyAlignment="1" applyProtection="1">
      <alignment horizontal="right" vertical="center"/>
    </xf>
    <xf numFmtId="44" fontId="0" fillId="0" borderId="15" xfId="1" applyNumberFormat="1" applyFont="1" applyBorder="1" applyAlignment="1" applyProtection="1">
      <alignment horizontal="right" vertical="center"/>
    </xf>
    <xf numFmtId="44" fontId="0" fillId="0" borderId="8" xfId="1" applyFont="1" applyBorder="1" applyAlignment="1" applyProtection="1">
      <alignment horizontal="right" vertical="center"/>
    </xf>
    <xf numFmtId="44" fontId="0" fillId="0" borderId="21" xfId="1" applyFont="1" applyBorder="1" applyAlignment="1" applyProtection="1">
      <alignment horizontal="right" vertical="center"/>
    </xf>
    <xf numFmtId="44" fontId="0" fillId="0" borderId="1" xfId="1" applyFont="1" applyBorder="1" applyAlignment="1" applyProtection="1">
      <alignment horizontal="right" vertical="center"/>
    </xf>
    <xf numFmtId="44" fontId="0" fillId="0" borderId="15" xfId="1" applyFont="1" applyBorder="1" applyAlignment="1" applyProtection="1">
      <alignment horizontal="right" vertical="center"/>
    </xf>
    <xf numFmtId="44" fontId="0" fillId="0" borderId="2" xfId="1" applyFont="1" applyBorder="1" applyAlignment="1" applyProtection="1">
      <alignment horizontal="right" vertical="center"/>
    </xf>
    <xf numFmtId="44" fontId="0" fillId="0" borderId="18" xfId="1" applyFont="1" applyBorder="1" applyAlignment="1" applyProtection="1">
      <alignment horizontal="right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44" fontId="0" fillId="5" borderId="1" xfId="1" applyFont="1" applyFill="1" applyBorder="1" applyAlignment="1" applyProtection="1">
      <alignment horizontal="center"/>
      <protection locked="0"/>
    </xf>
    <xf numFmtId="44" fontId="0" fillId="5" borderId="15" xfId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44" fontId="0" fillId="0" borderId="1" xfId="1" applyFont="1" applyBorder="1" applyAlignment="1" applyProtection="1">
      <alignment vertical="center"/>
    </xf>
    <xf numFmtId="44" fontId="0" fillId="0" borderId="15" xfId="1" applyFont="1" applyBorder="1" applyAlignment="1" applyProtection="1">
      <alignment vertical="center"/>
    </xf>
    <xf numFmtId="43" fontId="0" fillId="0" borderId="1" xfId="3" applyFont="1" applyBorder="1" applyAlignment="1" applyProtection="1">
      <alignment vertical="center"/>
    </xf>
    <xf numFmtId="43" fontId="0" fillId="0" borderId="15" xfId="3" applyFont="1" applyBorder="1" applyAlignment="1" applyProtection="1">
      <alignment vertical="center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44" fontId="0" fillId="0" borderId="2" xfId="1" applyFont="1" applyBorder="1" applyAlignment="1" applyProtection="1">
      <alignment vertical="center"/>
    </xf>
    <xf numFmtId="44" fontId="0" fillId="0" borderId="18" xfId="1" applyFont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44" fontId="0" fillId="0" borderId="2" xfId="1" applyFont="1" applyFill="1" applyBorder="1" applyAlignment="1" applyProtection="1"/>
    <xf numFmtId="44" fontId="0" fillId="0" borderId="18" xfId="1" applyFont="1" applyFill="1" applyBorder="1" applyAlignment="1" applyProtection="1"/>
    <xf numFmtId="44" fontId="0" fillId="2" borderId="1" xfId="1" applyFont="1" applyFill="1" applyBorder="1" applyAlignment="1" applyProtection="1">
      <alignment horizontal="right"/>
      <protection locked="0"/>
    </xf>
    <xf numFmtId="44" fontId="0" fillId="0" borderId="0" xfId="1" applyFont="1" applyBorder="1" applyAlignment="1" applyProtection="1">
      <alignment vertical="center"/>
    </xf>
    <xf numFmtId="44" fontId="0" fillId="0" borderId="12" xfId="1" applyFont="1" applyBorder="1" applyAlignment="1" applyProtection="1">
      <alignment vertical="center"/>
    </xf>
    <xf numFmtId="0" fontId="0" fillId="2" borderId="16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44" fontId="0" fillId="2" borderId="2" xfId="1" applyFont="1" applyFill="1" applyBorder="1" applyAlignment="1" applyProtection="1">
      <alignment horizontal="right"/>
      <protection locked="0"/>
    </xf>
    <xf numFmtId="44" fontId="0" fillId="2" borderId="2" xfId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44" fontId="0" fillId="0" borderId="2" xfId="1" applyFont="1" applyBorder="1" applyAlignment="1" applyProtection="1">
      <alignment horizontal="center" vertical="center"/>
    </xf>
    <xf numFmtId="44" fontId="0" fillId="0" borderId="18" xfId="1" applyFont="1" applyBorder="1" applyAlignment="1" applyProtection="1">
      <alignment horizontal="center" vertical="center"/>
    </xf>
    <xf numFmtId="44" fontId="0" fillId="0" borderId="1" xfId="1" applyFont="1" applyFill="1" applyBorder="1" applyAlignment="1" applyProtection="1"/>
    <xf numFmtId="44" fontId="0" fillId="0" borderId="15" xfId="1" applyFont="1" applyFill="1" applyBorder="1" applyAlignment="1" applyProtection="1"/>
    <xf numFmtId="0" fontId="0" fillId="0" borderId="21" xfId="0" applyFont="1" applyBorder="1" applyAlignment="1" applyProtection="1">
      <alignment horizontal="center" vertical="center"/>
    </xf>
    <xf numFmtId="44" fontId="0" fillId="2" borderId="18" xfId="1" applyFont="1" applyFill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14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3" fillId="3" borderId="2" xfId="2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 applyProtection="1">
      <alignment horizontal="left" vertical="center"/>
      <protection locked="0"/>
    </xf>
    <xf numFmtId="44" fontId="0" fillId="2" borderId="2" xfId="1" applyFont="1" applyFill="1" applyBorder="1" applyAlignment="1" applyProtection="1"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CE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topLeftCell="A6" zoomScale="70" zoomScaleNormal="70" workbookViewId="0">
      <selection activeCell="D41" sqref="D41:F41"/>
    </sheetView>
  </sheetViews>
  <sheetFormatPr defaultColWidth="9.140625" defaultRowHeight="15" x14ac:dyDescent="0.25"/>
  <cols>
    <col min="1" max="1" width="11.42578125" style="1" customWidth="1"/>
    <col min="2" max="2" width="4" style="1" customWidth="1"/>
    <col min="3" max="3" width="13.140625" style="1" customWidth="1"/>
    <col min="4" max="4" width="10.140625" style="1" customWidth="1"/>
    <col min="5" max="5" width="5.42578125" style="1" customWidth="1"/>
    <col min="6" max="6" width="8.42578125" style="1" customWidth="1"/>
    <col min="7" max="7" width="16" style="1" customWidth="1"/>
    <col min="8" max="8" width="6.85546875" style="1" customWidth="1"/>
    <col min="9" max="9" width="10.42578125" style="1" customWidth="1"/>
    <col min="10" max="10" width="13" style="1" bestFit="1" customWidth="1"/>
    <col min="11" max="11" width="5.7109375" style="1" customWidth="1"/>
    <col min="12" max="12" width="13.140625" style="1" customWidth="1"/>
    <col min="13" max="13" width="14.42578125" style="1" customWidth="1"/>
    <col min="14" max="16384" width="9.140625" style="1"/>
  </cols>
  <sheetData>
    <row r="1" spans="1:14" ht="21.95" customHeight="1" x14ac:dyDescent="0.25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4" ht="21.95" customHeight="1" thickBot="1" x14ac:dyDescent="0.3">
      <c r="A2" s="169" t="s">
        <v>17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4" ht="21.95" customHeight="1" thickBot="1" x14ac:dyDescent="0.3">
      <c r="A3" s="172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73"/>
    </row>
    <row r="4" spans="1:14" ht="21.95" customHeight="1" x14ac:dyDescent="0.25">
      <c r="A4" s="12" t="s">
        <v>49</v>
      </c>
      <c r="B4" s="6"/>
      <c r="C4" s="6"/>
      <c r="D4" s="174"/>
      <c r="E4" s="174"/>
      <c r="F4" s="174"/>
      <c r="G4" s="174"/>
      <c r="H4" s="174"/>
      <c r="I4" s="174"/>
      <c r="J4" s="174"/>
      <c r="K4" s="6"/>
      <c r="L4" s="7" t="s">
        <v>40</v>
      </c>
      <c r="M4" s="13"/>
    </row>
    <row r="5" spans="1:14" ht="21.95" customHeight="1" x14ac:dyDescent="0.25">
      <c r="A5" s="175" t="s">
        <v>50</v>
      </c>
      <c r="B5" s="176"/>
      <c r="C5" s="176"/>
      <c r="D5" s="176"/>
      <c r="E5" s="176"/>
      <c r="F5" s="177"/>
      <c r="G5" s="177"/>
      <c r="H5" s="44"/>
      <c r="I5" s="44"/>
      <c r="J5" s="44"/>
      <c r="K5" s="6"/>
      <c r="L5" s="101"/>
      <c r="M5" s="102"/>
    </row>
    <row r="6" spans="1:14" ht="21.95" customHeight="1" x14ac:dyDescent="0.25">
      <c r="A6" s="12" t="s">
        <v>1</v>
      </c>
      <c r="B6" s="6"/>
      <c r="C6" s="6"/>
      <c r="D6" s="56"/>
      <c r="E6" s="4"/>
      <c r="F6" s="4"/>
      <c r="G6" s="4"/>
      <c r="H6" s="4"/>
      <c r="I6" s="4"/>
      <c r="J6" s="4"/>
      <c r="K6" s="6"/>
      <c r="L6" s="187"/>
      <c r="M6" s="188"/>
    </row>
    <row r="7" spans="1:14" ht="21.95" customHeight="1" x14ac:dyDescent="0.25">
      <c r="A7" s="12" t="s">
        <v>2</v>
      </c>
      <c r="B7" s="6"/>
      <c r="C7" s="6"/>
      <c r="D7" s="189"/>
      <c r="E7" s="189"/>
      <c r="F7" s="189"/>
      <c r="G7" s="8"/>
      <c r="H7" s="8"/>
      <c r="I7" s="8"/>
      <c r="J7" s="8"/>
      <c r="K7" s="8"/>
      <c r="L7" s="27"/>
      <c r="M7" s="35"/>
    </row>
    <row r="8" spans="1:14" ht="21.95" customHeight="1" x14ac:dyDescent="0.25">
      <c r="A8" s="175" t="s">
        <v>48</v>
      </c>
      <c r="B8" s="176"/>
      <c r="C8" s="176"/>
      <c r="D8" s="190"/>
      <c r="E8" s="190"/>
      <c r="F8" s="190"/>
      <c r="G8" s="190"/>
      <c r="H8" s="190"/>
      <c r="I8" s="190"/>
      <c r="J8" s="190"/>
      <c r="K8" s="191"/>
      <c r="L8" s="191"/>
      <c r="M8" s="192"/>
    </row>
    <row r="9" spans="1:14" ht="21.95" customHeight="1" x14ac:dyDescent="0.25">
      <c r="A9" s="12" t="s">
        <v>3</v>
      </c>
      <c r="B9" s="153"/>
      <c r="C9" s="153"/>
      <c r="D9" s="193"/>
      <c r="E9" s="57" t="s">
        <v>4</v>
      </c>
      <c r="F9" s="6"/>
      <c r="G9" s="190"/>
      <c r="H9" s="190"/>
      <c r="I9" s="5"/>
      <c r="J9" s="7" t="s">
        <v>5</v>
      </c>
      <c r="K9" s="194"/>
      <c r="L9" s="195"/>
      <c r="M9" s="196"/>
    </row>
    <row r="10" spans="1:14" ht="21.95" customHeight="1" x14ac:dyDescent="0.25">
      <c r="A10" s="12" t="s">
        <v>6</v>
      </c>
      <c r="B10" s="6"/>
      <c r="C10" s="6"/>
      <c r="D10" s="181"/>
      <c r="E10" s="182"/>
      <c r="F10" s="182"/>
      <c r="G10" s="176" t="s">
        <v>7</v>
      </c>
      <c r="H10" s="176"/>
      <c r="I10" s="176"/>
      <c r="J10" s="176"/>
      <c r="K10" s="176"/>
      <c r="L10" s="176"/>
      <c r="M10" s="183"/>
    </row>
    <row r="11" spans="1:14" ht="21.95" customHeight="1" thickBot="1" x14ac:dyDescent="0.3">
      <c r="A11" s="184" t="s">
        <v>42</v>
      </c>
      <c r="B11" s="185"/>
      <c r="C11" s="185"/>
      <c r="D11" s="181"/>
      <c r="E11" s="182"/>
      <c r="F11" s="182"/>
      <c r="G11" s="70"/>
      <c r="H11" s="72"/>
      <c r="I11" s="70"/>
      <c r="J11" s="67"/>
      <c r="K11" s="70"/>
      <c r="L11" s="71"/>
      <c r="M11" s="73"/>
      <c r="N11" s="74"/>
    </row>
    <row r="12" spans="1:14" ht="21.95" customHeight="1" thickBot="1" x14ac:dyDescent="0.3">
      <c r="A12" s="126" t="s">
        <v>23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</row>
    <row r="13" spans="1:14" ht="21.95" customHeight="1" x14ac:dyDescent="0.25">
      <c r="A13" s="178" t="s">
        <v>18</v>
      </c>
      <c r="B13" s="179"/>
      <c r="C13" s="179"/>
      <c r="D13" s="179"/>
      <c r="E13" s="69"/>
      <c r="F13" s="179" t="s">
        <v>21</v>
      </c>
      <c r="G13" s="179"/>
      <c r="H13" s="69"/>
      <c r="I13" s="179" t="s">
        <v>26</v>
      </c>
      <c r="J13" s="179"/>
      <c r="K13" s="69"/>
      <c r="L13" s="179" t="s">
        <v>25</v>
      </c>
      <c r="M13" s="180"/>
    </row>
    <row r="14" spans="1:14" ht="21.95" customHeight="1" x14ac:dyDescent="0.25">
      <c r="A14" s="145" t="s">
        <v>52</v>
      </c>
      <c r="B14" s="146"/>
      <c r="C14" s="146"/>
      <c r="D14" s="146"/>
      <c r="E14" s="36"/>
      <c r="F14" s="147"/>
      <c r="G14" s="147"/>
      <c r="H14" s="40"/>
      <c r="I14" s="147"/>
      <c r="J14" s="147"/>
      <c r="K14" s="41"/>
      <c r="L14" s="147"/>
      <c r="M14" s="148"/>
    </row>
    <row r="15" spans="1:14" ht="21.95" customHeight="1" x14ac:dyDescent="0.25">
      <c r="A15" s="158" t="s">
        <v>16</v>
      </c>
      <c r="B15" s="159"/>
      <c r="C15" s="159"/>
      <c r="D15" s="159"/>
      <c r="E15" s="59"/>
      <c r="F15" s="197"/>
      <c r="G15" s="197"/>
      <c r="H15" s="2"/>
      <c r="I15" s="197"/>
      <c r="J15" s="197"/>
      <c r="K15" s="6"/>
      <c r="L15" s="147">
        <f>F15-I15</f>
        <v>0</v>
      </c>
      <c r="M15" s="148"/>
    </row>
    <row r="16" spans="1:14" s="3" customFormat="1" ht="21.95" customHeight="1" x14ac:dyDescent="0.25">
      <c r="A16" s="158" t="s">
        <v>20</v>
      </c>
      <c r="B16" s="159"/>
      <c r="C16" s="159"/>
      <c r="D16" s="159"/>
      <c r="E16" s="37"/>
      <c r="F16" s="197">
        <v>0</v>
      </c>
      <c r="G16" s="197"/>
      <c r="H16" s="2"/>
      <c r="I16" s="197">
        <v>0</v>
      </c>
      <c r="J16" s="197"/>
      <c r="K16" s="46"/>
      <c r="L16" s="147">
        <f t="shared" ref="L16:L26" si="0">F16-I16</f>
        <v>0</v>
      </c>
      <c r="M16" s="148"/>
    </row>
    <row r="17" spans="1:13" ht="21.95" customHeight="1" x14ac:dyDescent="0.25">
      <c r="A17" s="158" t="s">
        <v>55</v>
      </c>
      <c r="B17" s="159"/>
      <c r="C17" s="159"/>
      <c r="D17" s="159"/>
      <c r="E17" s="27"/>
      <c r="F17" s="149">
        <v>0</v>
      </c>
      <c r="G17" s="149"/>
      <c r="H17" s="2"/>
      <c r="I17" s="149">
        <v>0</v>
      </c>
      <c r="J17" s="149"/>
      <c r="K17" s="2"/>
      <c r="L17" s="147">
        <f t="shared" si="0"/>
        <v>0</v>
      </c>
      <c r="M17" s="148"/>
    </row>
    <row r="18" spans="1:13" ht="21.95" customHeight="1" x14ac:dyDescent="0.25">
      <c r="A18" s="152" t="s">
        <v>60</v>
      </c>
      <c r="B18" s="153"/>
      <c r="C18" s="153"/>
      <c r="D18" s="58"/>
      <c r="E18" s="27"/>
      <c r="F18" s="149">
        <v>0</v>
      </c>
      <c r="G18" s="149"/>
      <c r="H18" s="2"/>
      <c r="I18" s="149">
        <v>0</v>
      </c>
      <c r="J18" s="149"/>
      <c r="K18" s="2"/>
      <c r="L18" s="147">
        <f t="shared" si="0"/>
        <v>0</v>
      </c>
      <c r="M18" s="148"/>
    </row>
    <row r="19" spans="1:13" ht="21.95" customHeight="1" x14ac:dyDescent="0.25">
      <c r="A19" s="65" t="s">
        <v>44</v>
      </c>
      <c r="B19" s="66"/>
      <c r="C19" s="66"/>
      <c r="D19" s="68"/>
      <c r="E19" s="27"/>
      <c r="F19" s="45"/>
      <c r="G19" s="45"/>
      <c r="H19" s="38"/>
      <c r="I19" s="45"/>
      <c r="J19" s="45"/>
      <c r="K19" s="2"/>
      <c r="L19" s="155">
        <v>0</v>
      </c>
      <c r="M19" s="165"/>
    </row>
    <row r="20" spans="1:13" ht="21.95" customHeight="1" x14ac:dyDescent="0.25">
      <c r="A20" s="62" t="s">
        <v>58</v>
      </c>
      <c r="B20" s="61"/>
      <c r="C20" s="61"/>
      <c r="D20" s="61"/>
      <c r="E20" s="48"/>
      <c r="F20" s="47"/>
      <c r="G20" s="47"/>
      <c r="H20" s="39"/>
      <c r="I20" s="47"/>
      <c r="J20" s="47"/>
      <c r="K20" s="48"/>
      <c r="L20" s="147">
        <f>SUM(L15:M19)</f>
        <v>0</v>
      </c>
      <c r="M20" s="148"/>
    </row>
    <row r="21" spans="1:13" ht="21.95" customHeight="1" x14ac:dyDescent="0.25">
      <c r="A21" s="49"/>
      <c r="B21" s="50"/>
      <c r="C21" s="50"/>
      <c r="D21" s="50"/>
      <c r="E21" s="2"/>
      <c r="F21" s="45"/>
      <c r="G21" s="45"/>
      <c r="H21" s="38"/>
      <c r="I21" s="45"/>
      <c r="J21" s="45"/>
      <c r="K21" s="2"/>
      <c r="L21" s="147"/>
      <c r="M21" s="148"/>
    </row>
    <row r="22" spans="1:13" ht="21.95" customHeight="1" x14ac:dyDescent="0.25">
      <c r="A22" s="145" t="s">
        <v>53</v>
      </c>
      <c r="B22" s="146"/>
      <c r="C22" s="146"/>
      <c r="D22" s="146"/>
      <c r="E22" s="51"/>
      <c r="F22" s="52"/>
      <c r="G22" s="52"/>
      <c r="H22" s="40"/>
      <c r="I22" s="52"/>
      <c r="J22" s="52"/>
      <c r="K22" s="51"/>
      <c r="L22" s="147"/>
      <c r="M22" s="148"/>
    </row>
    <row r="23" spans="1:13" ht="21.95" customHeight="1" x14ac:dyDescent="0.25">
      <c r="A23" s="158" t="s">
        <v>54</v>
      </c>
      <c r="B23" s="159"/>
      <c r="C23" s="159"/>
      <c r="D23" s="159"/>
      <c r="E23" s="2"/>
      <c r="F23" s="154">
        <v>0</v>
      </c>
      <c r="G23" s="154"/>
      <c r="H23" s="2"/>
      <c r="I23" s="154">
        <v>0</v>
      </c>
      <c r="J23" s="154"/>
      <c r="K23" s="2"/>
      <c r="L23" s="147">
        <f t="shared" si="0"/>
        <v>0</v>
      </c>
      <c r="M23" s="148"/>
    </row>
    <row r="24" spans="1:13" ht="21.95" customHeight="1" x14ac:dyDescent="0.25">
      <c r="A24" s="158" t="s">
        <v>61</v>
      </c>
      <c r="B24" s="159"/>
      <c r="C24" s="159"/>
      <c r="D24" s="159"/>
      <c r="E24" s="2"/>
      <c r="F24" s="149">
        <v>0</v>
      </c>
      <c r="G24" s="149"/>
      <c r="H24" s="2"/>
      <c r="I24" s="149">
        <v>0</v>
      </c>
      <c r="J24" s="149"/>
      <c r="K24" s="2"/>
      <c r="L24" s="147">
        <f t="shared" si="0"/>
        <v>0</v>
      </c>
      <c r="M24" s="148"/>
    </row>
    <row r="25" spans="1:13" ht="21.95" customHeight="1" x14ac:dyDescent="0.25">
      <c r="A25" s="158" t="s">
        <v>19</v>
      </c>
      <c r="B25" s="159"/>
      <c r="C25" s="159"/>
      <c r="D25" s="159"/>
      <c r="E25" s="2"/>
      <c r="F25" s="149">
        <v>0</v>
      </c>
      <c r="G25" s="149"/>
      <c r="H25" s="2"/>
      <c r="I25" s="154">
        <v>0</v>
      </c>
      <c r="J25" s="154"/>
      <c r="K25" s="2"/>
      <c r="L25" s="147">
        <f t="shared" si="0"/>
        <v>0</v>
      </c>
      <c r="M25" s="148"/>
    </row>
    <row r="26" spans="1:13" ht="21.95" customHeight="1" x14ac:dyDescent="0.25">
      <c r="A26" s="158" t="s">
        <v>56</v>
      </c>
      <c r="B26" s="159"/>
      <c r="C26" s="159"/>
      <c r="D26" s="159"/>
      <c r="E26" s="2"/>
      <c r="F26" s="149">
        <v>0</v>
      </c>
      <c r="G26" s="149"/>
      <c r="H26" s="2"/>
      <c r="I26" s="149">
        <v>0</v>
      </c>
      <c r="J26" s="149"/>
      <c r="K26" s="2"/>
      <c r="L26" s="147">
        <f t="shared" si="0"/>
        <v>0</v>
      </c>
      <c r="M26" s="148"/>
    </row>
    <row r="27" spans="1:13" ht="21.95" customHeight="1" x14ac:dyDescent="0.25">
      <c r="A27" s="152" t="s">
        <v>59</v>
      </c>
      <c r="B27" s="153"/>
      <c r="C27" s="153"/>
      <c r="D27" s="58"/>
      <c r="E27" s="2"/>
      <c r="F27" s="154">
        <v>0</v>
      </c>
      <c r="G27" s="154"/>
      <c r="H27" s="2"/>
      <c r="I27" s="155">
        <v>0</v>
      </c>
      <c r="J27" s="155"/>
      <c r="K27" s="2"/>
      <c r="L27" s="147">
        <f t="shared" ref="L27" si="1">F27-I27</f>
        <v>0</v>
      </c>
      <c r="M27" s="148"/>
    </row>
    <row r="28" spans="1:13" ht="21.95" customHeight="1" x14ac:dyDescent="0.25">
      <c r="A28" s="60" t="s">
        <v>44</v>
      </c>
      <c r="B28" s="55"/>
      <c r="C28" s="55"/>
      <c r="D28" s="55"/>
      <c r="E28" s="2"/>
      <c r="F28" s="45"/>
      <c r="G28" s="45"/>
      <c r="H28" s="38"/>
      <c r="I28" s="45"/>
      <c r="J28" s="45"/>
      <c r="K28" s="2"/>
      <c r="L28" s="155">
        <v>0</v>
      </c>
      <c r="M28" s="165"/>
    </row>
    <row r="29" spans="1:13" ht="21.95" customHeight="1" x14ac:dyDescent="0.25">
      <c r="A29" s="145" t="s">
        <v>57</v>
      </c>
      <c r="B29" s="146"/>
      <c r="C29" s="146"/>
      <c r="D29" s="146"/>
      <c r="E29" s="48"/>
      <c r="F29" s="47"/>
      <c r="G29" s="47"/>
      <c r="H29" s="39"/>
      <c r="I29" s="47"/>
      <c r="J29" s="47"/>
      <c r="K29" s="48"/>
      <c r="L29" s="147">
        <f>SUM(L23:M28)</f>
        <v>0</v>
      </c>
      <c r="M29" s="148"/>
    </row>
    <row r="30" spans="1:13" ht="21.95" customHeight="1" x14ac:dyDescent="0.25">
      <c r="A30" s="53"/>
      <c r="B30" s="54"/>
      <c r="C30" s="54"/>
      <c r="D30" s="54"/>
      <c r="E30" s="2"/>
      <c r="F30" s="45"/>
      <c r="G30" s="45"/>
      <c r="H30" s="38"/>
      <c r="I30" s="45"/>
      <c r="J30" s="45"/>
      <c r="K30" s="2"/>
      <c r="L30" s="162"/>
      <c r="M30" s="163"/>
    </row>
    <row r="31" spans="1:13" ht="21.95" customHeight="1" thickBot="1" x14ac:dyDescent="0.3">
      <c r="A31" s="135" t="s">
        <v>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1"/>
      <c r="L31" s="122">
        <f>L29+L20</f>
        <v>0</v>
      </c>
      <c r="M31" s="123"/>
    </row>
    <row r="32" spans="1:13" ht="21.95" customHeight="1" thickBot="1" x14ac:dyDescent="0.3">
      <c r="A32" s="126" t="s">
        <v>24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8"/>
    </row>
    <row r="33" spans="1:13" ht="21.95" customHeight="1" x14ac:dyDescent="0.25">
      <c r="A33" s="129" t="s">
        <v>34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64"/>
    </row>
    <row r="34" spans="1:13" ht="21.95" customHeight="1" x14ac:dyDescent="0.25">
      <c r="A34" s="20" t="s">
        <v>30</v>
      </c>
      <c r="B34" s="21"/>
      <c r="C34" s="21"/>
      <c r="D34" s="21"/>
      <c r="E34" s="21"/>
      <c r="F34" s="21"/>
      <c r="G34" s="21"/>
      <c r="H34" s="21"/>
      <c r="I34" s="21"/>
      <c r="J34" s="22"/>
      <c r="K34" s="95"/>
      <c r="L34" s="96"/>
      <c r="M34" s="97"/>
    </row>
    <row r="35" spans="1:13" ht="21.95" customHeight="1" x14ac:dyDescent="0.25">
      <c r="A35" s="141" t="s">
        <v>46</v>
      </c>
      <c r="B35" s="142"/>
      <c r="C35" s="142"/>
      <c r="D35" s="142"/>
      <c r="E35" s="142"/>
      <c r="F35" s="142"/>
      <c r="G35" s="142"/>
      <c r="H35" s="142"/>
      <c r="I35" s="109">
        <v>0</v>
      </c>
      <c r="J35" s="110"/>
      <c r="K35" s="99"/>
      <c r="L35" s="99"/>
      <c r="M35" s="100"/>
    </row>
    <row r="36" spans="1:13" ht="21.95" customHeight="1" x14ac:dyDescent="0.25">
      <c r="A36" s="141" t="s">
        <v>45</v>
      </c>
      <c r="B36" s="142"/>
      <c r="C36" s="142"/>
      <c r="D36" s="142"/>
      <c r="E36" s="142"/>
      <c r="F36" s="142"/>
      <c r="G36" s="142"/>
      <c r="H36" s="142"/>
      <c r="I36" s="139">
        <v>0.1</v>
      </c>
      <c r="J36" s="140"/>
      <c r="K36" s="99"/>
      <c r="L36" s="99"/>
      <c r="M36" s="100"/>
    </row>
    <row r="37" spans="1:13" ht="21.95" customHeight="1" x14ac:dyDescent="0.25">
      <c r="A37" s="23"/>
      <c r="B37" s="24"/>
      <c r="C37" s="24"/>
      <c r="D37" s="24"/>
      <c r="E37" s="24"/>
      <c r="F37" s="24"/>
      <c r="G37" s="24"/>
      <c r="H37" s="25" t="s">
        <v>33</v>
      </c>
      <c r="I37" s="160">
        <f>I35*I36</f>
        <v>0</v>
      </c>
      <c r="J37" s="161"/>
      <c r="K37" s="98"/>
      <c r="L37" s="99"/>
      <c r="M37" s="100"/>
    </row>
    <row r="38" spans="1:13" ht="21.95" customHeight="1" x14ac:dyDescent="0.25">
      <c r="A38" s="80" t="s">
        <v>31</v>
      </c>
      <c r="B38" s="81"/>
      <c r="C38" s="81"/>
      <c r="D38" s="81"/>
      <c r="E38" s="81"/>
      <c r="F38" s="81"/>
      <c r="G38" s="81"/>
      <c r="H38" s="81"/>
      <c r="I38" s="82"/>
      <c r="J38" s="83"/>
      <c r="K38" s="99"/>
      <c r="L38" s="99"/>
      <c r="M38" s="100"/>
    </row>
    <row r="39" spans="1:13" ht="21.95" customHeight="1" x14ac:dyDescent="0.25">
      <c r="A39" s="12"/>
      <c r="B39" s="6"/>
      <c r="C39" s="6"/>
      <c r="D39" s="156" t="s">
        <v>9</v>
      </c>
      <c r="E39" s="156"/>
      <c r="F39" s="156"/>
      <c r="G39" s="156" t="s">
        <v>10</v>
      </c>
      <c r="H39" s="156"/>
      <c r="I39" s="156" t="s">
        <v>11</v>
      </c>
      <c r="J39" s="157"/>
      <c r="K39" s="99"/>
      <c r="L39" s="99"/>
      <c r="M39" s="100"/>
    </row>
    <row r="40" spans="1:13" ht="21.95" customHeight="1" x14ac:dyDescent="0.25">
      <c r="A40" s="12"/>
      <c r="B40" s="8"/>
      <c r="C40" s="42" t="s">
        <v>47</v>
      </c>
      <c r="D40" s="109">
        <v>0</v>
      </c>
      <c r="E40" s="109"/>
      <c r="F40" s="109"/>
      <c r="G40" s="99">
        <v>0.05</v>
      </c>
      <c r="H40" s="99"/>
      <c r="I40" s="150">
        <f>D40*G40</f>
        <v>0</v>
      </c>
      <c r="J40" s="151"/>
      <c r="K40" s="99"/>
      <c r="L40" s="99"/>
      <c r="M40" s="100"/>
    </row>
    <row r="41" spans="1:13" ht="21.95" customHeight="1" x14ac:dyDescent="0.25">
      <c r="A41" s="12"/>
      <c r="B41" s="8"/>
      <c r="C41" s="42" t="s">
        <v>41</v>
      </c>
      <c r="D41" s="109">
        <v>0</v>
      </c>
      <c r="E41" s="109"/>
      <c r="F41" s="109"/>
      <c r="G41" s="99">
        <v>2.5000000000000001E-2</v>
      </c>
      <c r="H41" s="99"/>
      <c r="I41" s="137">
        <f>D41*G41</f>
        <v>0</v>
      </c>
      <c r="J41" s="138"/>
      <c r="K41" s="99"/>
      <c r="L41" s="99"/>
      <c r="M41" s="100"/>
    </row>
    <row r="42" spans="1:13" ht="21.95" customHeight="1" x14ac:dyDescent="0.25">
      <c r="A42" s="26"/>
      <c r="B42" s="136" t="s">
        <v>32</v>
      </c>
      <c r="C42" s="136"/>
      <c r="D42" s="136"/>
      <c r="E42" s="136"/>
      <c r="F42" s="136"/>
      <c r="G42" s="136"/>
      <c r="H42" s="136"/>
      <c r="I42" s="143">
        <f>SUM(I40:J41)</f>
        <v>0</v>
      </c>
      <c r="J42" s="144"/>
      <c r="K42" s="99"/>
      <c r="L42" s="99"/>
      <c r="M42" s="100"/>
    </row>
    <row r="43" spans="1:13" ht="21.95" customHeight="1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33"/>
      <c r="M43" s="134"/>
    </row>
    <row r="44" spans="1:13" ht="21.95" customHeight="1" thickBot="1" x14ac:dyDescent="0.3">
      <c r="A44" s="17"/>
      <c r="B44" s="9"/>
      <c r="C44" s="9"/>
      <c r="D44" s="9"/>
      <c r="E44" s="9"/>
      <c r="F44" s="9"/>
      <c r="G44" s="9"/>
      <c r="H44" s="9"/>
      <c r="I44" s="9"/>
      <c r="J44" s="10" t="s">
        <v>35</v>
      </c>
      <c r="K44" s="27"/>
      <c r="L44" s="109">
        <v>0</v>
      </c>
      <c r="M44" s="110"/>
    </row>
    <row r="45" spans="1:13" ht="21.95" customHeight="1" thickBot="1" x14ac:dyDescent="0.3">
      <c r="A45" s="126" t="s">
        <v>27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8"/>
    </row>
    <row r="46" spans="1:13" ht="21.95" customHeight="1" x14ac:dyDescent="0.25">
      <c r="A46" s="63"/>
      <c r="B46" s="64"/>
      <c r="C46" s="64"/>
      <c r="D46" s="64"/>
      <c r="E46" s="64"/>
      <c r="F46" s="64"/>
      <c r="G46" s="64"/>
      <c r="H46" s="64"/>
      <c r="I46" s="64"/>
      <c r="J46" s="7" t="s">
        <v>8</v>
      </c>
      <c r="K46" s="27"/>
      <c r="L46" s="120">
        <f>L31</f>
        <v>0</v>
      </c>
      <c r="M46" s="121"/>
    </row>
    <row r="47" spans="1:13" x14ac:dyDescent="0.25">
      <c r="A47" s="12"/>
      <c r="B47" s="6"/>
      <c r="C47" s="6"/>
      <c r="D47" s="6"/>
      <c r="E47" s="14"/>
      <c r="F47" s="14"/>
      <c r="G47" s="14"/>
      <c r="H47" s="6"/>
      <c r="I47" s="6"/>
      <c r="J47" s="7" t="s">
        <v>62</v>
      </c>
      <c r="K47" s="27"/>
      <c r="L47" s="122">
        <f>L44</f>
        <v>0</v>
      </c>
      <c r="M47" s="123"/>
    </row>
    <row r="48" spans="1:13" ht="15.75" thickBot="1" x14ac:dyDescent="0.3">
      <c r="A48" s="12"/>
      <c r="B48" s="6"/>
      <c r="C48" s="6"/>
      <c r="D48" s="6"/>
      <c r="E48" s="14"/>
      <c r="F48" s="14"/>
      <c r="G48" s="14"/>
      <c r="H48" s="6"/>
      <c r="I48" s="6"/>
      <c r="J48" s="7" t="s">
        <v>29</v>
      </c>
      <c r="K48" s="27"/>
      <c r="L48" s="124">
        <f>L46-L47</f>
        <v>0</v>
      </c>
      <c r="M48" s="125"/>
    </row>
    <row r="49" spans="1:14" ht="15.75" thickBot="1" x14ac:dyDescent="0.3">
      <c r="A49" s="126" t="s">
        <v>28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8"/>
    </row>
    <row r="50" spans="1:14" x14ac:dyDescent="0.25">
      <c r="A50" s="129"/>
      <c r="B50" s="130"/>
      <c r="C50" s="130"/>
      <c r="D50" s="130"/>
      <c r="E50" s="130"/>
      <c r="F50" s="130"/>
      <c r="G50" s="130"/>
      <c r="H50" s="130"/>
      <c r="I50" s="131" t="s">
        <v>64</v>
      </c>
      <c r="J50" s="131"/>
      <c r="K50" s="34"/>
      <c r="L50" s="131" t="s">
        <v>12</v>
      </c>
      <c r="M50" s="132"/>
    </row>
    <row r="51" spans="1:14" x14ac:dyDescent="0.25">
      <c r="A51" s="12" t="s">
        <v>13</v>
      </c>
      <c r="B51" s="6"/>
      <c r="C51" s="6"/>
      <c r="D51" s="6"/>
      <c r="E51" s="113">
        <v>1500000</v>
      </c>
      <c r="F51" s="113"/>
      <c r="G51" s="113"/>
      <c r="H51" s="18"/>
      <c r="I51" s="114">
        <v>0</v>
      </c>
      <c r="J51" s="114"/>
      <c r="K51" s="6"/>
      <c r="L51" s="115">
        <f>E51*I51</f>
        <v>0</v>
      </c>
      <c r="M51" s="116"/>
    </row>
    <row r="52" spans="1:14" x14ac:dyDescent="0.25">
      <c r="A52" s="12" t="s">
        <v>14</v>
      </c>
      <c r="B52" s="6"/>
      <c r="C52" s="6"/>
      <c r="D52" s="6"/>
      <c r="E52" s="113">
        <f>IF(L48&gt;1500000,(L48-1500000),0)</f>
        <v>0</v>
      </c>
      <c r="F52" s="113"/>
      <c r="G52" s="113"/>
      <c r="H52" s="6"/>
      <c r="I52" s="117">
        <v>0</v>
      </c>
      <c r="J52" s="117"/>
      <c r="K52" s="19"/>
      <c r="L52" s="118">
        <f>E52*I52</f>
        <v>0</v>
      </c>
      <c r="M52" s="119"/>
    </row>
    <row r="53" spans="1:14" x14ac:dyDescent="0.25">
      <c r="A53" s="30"/>
      <c r="B53" s="6"/>
      <c r="C53" s="186" t="s">
        <v>63</v>
      </c>
      <c r="D53" s="186"/>
      <c r="E53" s="186"/>
      <c r="F53" s="186"/>
      <c r="G53" s="186"/>
      <c r="H53" s="6"/>
      <c r="I53" s="6"/>
      <c r="J53" s="7" t="s">
        <v>37</v>
      </c>
      <c r="K53" s="6"/>
      <c r="L53" s="103">
        <f>SUM(L51:M52)</f>
        <v>0</v>
      </c>
      <c r="M53" s="104"/>
    </row>
    <row r="54" spans="1:14" x14ac:dyDescent="0.2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7" t="s">
        <v>15</v>
      </c>
      <c r="M54" s="43">
        <v>0.25</v>
      </c>
    </row>
    <row r="55" spans="1:14" x14ac:dyDescent="0.25">
      <c r="A55" s="30"/>
      <c r="B55" s="6"/>
      <c r="C55" s="6"/>
      <c r="D55" s="6"/>
      <c r="E55" s="6"/>
      <c r="F55" s="6"/>
      <c r="G55" s="6"/>
      <c r="H55" s="6"/>
      <c r="I55" s="6"/>
      <c r="J55" s="7" t="s">
        <v>38</v>
      </c>
      <c r="K55" s="6"/>
      <c r="L55" s="107">
        <f>L53*M54</f>
        <v>0</v>
      </c>
      <c r="M55" s="108"/>
    </row>
    <row r="56" spans="1:14" ht="15.75" thickBot="1" x14ac:dyDescent="0.3">
      <c r="A56" s="30"/>
      <c r="B56" s="6"/>
      <c r="C56" s="6"/>
      <c r="D56" s="6"/>
      <c r="E56" s="6"/>
      <c r="F56" s="6"/>
      <c r="G56" s="6"/>
      <c r="H56" s="6"/>
      <c r="I56" s="6"/>
      <c r="J56" s="7" t="s">
        <v>39</v>
      </c>
      <c r="K56" s="6"/>
      <c r="L56" s="109">
        <v>0</v>
      </c>
      <c r="M56" s="110"/>
    </row>
    <row r="57" spans="1:14" ht="15.75" thickBot="1" x14ac:dyDescent="0.3">
      <c r="A57" s="31"/>
      <c r="B57" s="28"/>
      <c r="C57" s="28"/>
      <c r="D57" s="28"/>
      <c r="E57" s="28"/>
      <c r="F57" s="28"/>
      <c r="G57" s="28"/>
      <c r="H57" s="28"/>
      <c r="I57" s="28"/>
      <c r="J57" s="29" t="s">
        <v>36</v>
      </c>
      <c r="K57" s="28"/>
      <c r="L57" s="111">
        <f>L55+L56</f>
        <v>0</v>
      </c>
      <c r="M57" s="112"/>
    </row>
    <row r="58" spans="1:14" ht="15.75" thickBot="1" x14ac:dyDescent="0.3">
      <c r="A58" s="75"/>
      <c r="B58" s="32"/>
      <c r="C58" s="32"/>
      <c r="D58" s="32"/>
      <c r="E58" s="32"/>
      <c r="F58" s="32"/>
      <c r="G58" s="32"/>
      <c r="H58" s="32"/>
      <c r="I58" s="32"/>
      <c r="J58" s="33" t="s">
        <v>51</v>
      </c>
      <c r="K58" s="32"/>
      <c r="L58" s="93">
        <v>0</v>
      </c>
      <c r="M58" s="94"/>
    </row>
    <row r="59" spans="1:14" x14ac:dyDescent="0.25">
      <c r="A59" s="76" t="s">
        <v>43</v>
      </c>
      <c r="B59" s="77"/>
      <c r="C59" s="77"/>
      <c r="D59" s="78"/>
      <c r="E59" s="78"/>
      <c r="F59" s="78"/>
      <c r="G59" s="78"/>
      <c r="H59" s="78"/>
      <c r="I59" s="78"/>
      <c r="J59" s="78"/>
      <c r="K59" s="77"/>
      <c r="L59" s="77"/>
      <c r="M59" s="79" t="s">
        <v>65</v>
      </c>
      <c r="N59" s="84"/>
    </row>
  </sheetData>
  <sheetProtection password="CA9C" sheet="1" objects="1" scenarios="1" selectLockedCells="1"/>
  <mergeCells count="125">
    <mergeCell ref="C53:G53"/>
    <mergeCell ref="L6:M6"/>
    <mergeCell ref="D7:F7"/>
    <mergeCell ref="A8:C8"/>
    <mergeCell ref="D8:J8"/>
    <mergeCell ref="K8:M8"/>
    <mergeCell ref="B9:D9"/>
    <mergeCell ref="G9:H9"/>
    <mergeCell ref="K9:M9"/>
    <mergeCell ref="I16:J16"/>
    <mergeCell ref="L16:M16"/>
    <mergeCell ref="A17:D17"/>
    <mergeCell ref="F17:G17"/>
    <mergeCell ref="I17:J17"/>
    <mergeCell ref="L17:M17"/>
    <mergeCell ref="A16:D16"/>
    <mergeCell ref="F16:G16"/>
    <mergeCell ref="I14:J14"/>
    <mergeCell ref="L14:M14"/>
    <mergeCell ref="A15:D15"/>
    <mergeCell ref="F15:G15"/>
    <mergeCell ref="I15:J15"/>
    <mergeCell ref="L15:M15"/>
    <mergeCell ref="A14:D14"/>
    <mergeCell ref="A1:M1"/>
    <mergeCell ref="A2:M2"/>
    <mergeCell ref="A3:M3"/>
    <mergeCell ref="D4:J4"/>
    <mergeCell ref="A5:E5"/>
    <mergeCell ref="F5:G5"/>
    <mergeCell ref="A12:M12"/>
    <mergeCell ref="A13:D13"/>
    <mergeCell ref="F13:G13"/>
    <mergeCell ref="I13:J13"/>
    <mergeCell ref="L13:M13"/>
    <mergeCell ref="D10:F10"/>
    <mergeCell ref="G10:M10"/>
    <mergeCell ref="A11:C11"/>
    <mergeCell ref="D11:F11"/>
    <mergeCell ref="F14:G14"/>
    <mergeCell ref="L20:M20"/>
    <mergeCell ref="A33:M33"/>
    <mergeCell ref="L21:M21"/>
    <mergeCell ref="A22:D22"/>
    <mergeCell ref="L22:M22"/>
    <mergeCell ref="A18:C18"/>
    <mergeCell ref="F18:G18"/>
    <mergeCell ref="I18:J18"/>
    <mergeCell ref="L18:M18"/>
    <mergeCell ref="L19:M19"/>
    <mergeCell ref="A24:D24"/>
    <mergeCell ref="F24:G24"/>
    <mergeCell ref="I24:J24"/>
    <mergeCell ref="L24:M24"/>
    <mergeCell ref="A25:D25"/>
    <mergeCell ref="F25:G25"/>
    <mergeCell ref="I25:J25"/>
    <mergeCell ref="L25:M25"/>
    <mergeCell ref="L23:M23"/>
    <mergeCell ref="A23:D23"/>
    <mergeCell ref="F23:G23"/>
    <mergeCell ref="I23:J23"/>
    <mergeCell ref="L28:M28"/>
    <mergeCell ref="A29:D29"/>
    <mergeCell ref="L29:M29"/>
    <mergeCell ref="I26:J26"/>
    <mergeCell ref="L26:M26"/>
    <mergeCell ref="D40:F40"/>
    <mergeCell ref="G40:H40"/>
    <mergeCell ref="I40:J40"/>
    <mergeCell ref="K40:M40"/>
    <mergeCell ref="A27:C27"/>
    <mergeCell ref="F27:G27"/>
    <mergeCell ref="I27:J27"/>
    <mergeCell ref="L27:M27"/>
    <mergeCell ref="D39:F39"/>
    <mergeCell ref="G39:H39"/>
    <mergeCell ref="I39:J39"/>
    <mergeCell ref="K39:M39"/>
    <mergeCell ref="A26:D26"/>
    <mergeCell ref="F26:G26"/>
    <mergeCell ref="I37:J37"/>
    <mergeCell ref="A36:H36"/>
    <mergeCell ref="L30:M30"/>
    <mergeCell ref="L44:M44"/>
    <mergeCell ref="A31:J31"/>
    <mergeCell ref="L31:M31"/>
    <mergeCell ref="A45:M45"/>
    <mergeCell ref="D41:F41"/>
    <mergeCell ref="G41:H41"/>
    <mergeCell ref="I41:J41"/>
    <mergeCell ref="K41:M41"/>
    <mergeCell ref="I36:J36"/>
    <mergeCell ref="K36:M36"/>
    <mergeCell ref="A35:H35"/>
    <mergeCell ref="I35:J35"/>
    <mergeCell ref="K35:M35"/>
    <mergeCell ref="A32:M32"/>
    <mergeCell ref="B42:H42"/>
    <mergeCell ref="I42:J42"/>
    <mergeCell ref="K42:M42"/>
    <mergeCell ref="L58:M58"/>
    <mergeCell ref="K34:M34"/>
    <mergeCell ref="K37:M37"/>
    <mergeCell ref="K38:M38"/>
    <mergeCell ref="L5:M5"/>
    <mergeCell ref="L53:M53"/>
    <mergeCell ref="A54:K54"/>
    <mergeCell ref="L55:M55"/>
    <mergeCell ref="L56:M56"/>
    <mergeCell ref="L57:M57"/>
    <mergeCell ref="E51:G51"/>
    <mergeCell ref="I51:J51"/>
    <mergeCell ref="L51:M51"/>
    <mergeCell ref="E52:G52"/>
    <mergeCell ref="I52:J52"/>
    <mergeCell ref="L52:M52"/>
    <mergeCell ref="L46:M46"/>
    <mergeCell ref="L47:M47"/>
    <mergeCell ref="L48:M48"/>
    <mergeCell ref="A49:M49"/>
    <mergeCell ref="A50:H50"/>
    <mergeCell ref="I50:J50"/>
    <mergeCell ref="L50:M50"/>
    <mergeCell ref="L43:M43"/>
  </mergeCells>
  <printOptions horizontalCentered="1" verticalCentered="1"/>
  <pageMargins left="0.25" right="0.25" top="0.25" bottom="0.25" header="0" footer="0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sqref="A1:E61"/>
    </sheetView>
  </sheetViews>
  <sheetFormatPr defaultRowHeight="15" x14ac:dyDescent="0.25"/>
  <cols>
    <col min="1" max="1" width="24.140625" style="91" customWidth="1"/>
    <col min="2" max="2" width="9.28515625" style="91" customWidth="1"/>
    <col min="3" max="3" width="35.28515625" style="91" customWidth="1"/>
    <col min="4" max="4" width="9" style="91" customWidth="1"/>
    <col min="5" max="5" width="28.140625" style="91" customWidth="1"/>
    <col min="6" max="16384" width="9.140625" style="91"/>
  </cols>
  <sheetData>
    <row r="1" spans="1:5" x14ac:dyDescent="0.25">
      <c r="A1" s="199" t="s">
        <v>66</v>
      </c>
      <c r="B1" s="199"/>
      <c r="C1" s="199"/>
      <c r="D1" s="90"/>
      <c r="E1" s="92"/>
    </row>
    <row r="2" spans="1:5" x14ac:dyDescent="0.25">
      <c r="A2" s="90"/>
      <c r="B2" s="90"/>
      <c r="C2" s="90"/>
      <c r="D2" s="90"/>
      <c r="E2" s="92"/>
    </row>
    <row r="3" spans="1:5" x14ac:dyDescent="0.25">
      <c r="A3" s="200" t="s">
        <v>67</v>
      </c>
      <c r="B3" s="200"/>
      <c r="C3" s="200"/>
      <c r="D3" s="200"/>
      <c r="E3" s="200"/>
    </row>
    <row r="4" spans="1:5" x14ac:dyDescent="0.25">
      <c r="A4" s="198" t="s">
        <v>68</v>
      </c>
      <c r="B4" s="198"/>
      <c r="C4" s="198" t="s">
        <v>69</v>
      </c>
      <c r="D4" s="198"/>
      <c r="E4" s="89" t="s">
        <v>70</v>
      </c>
    </row>
    <row r="5" spans="1:5" x14ac:dyDescent="0.25">
      <c r="A5" s="198"/>
      <c r="B5" s="198"/>
      <c r="C5" s="198"/>
      <c r="D5" s="198"/>
      <c r="E5" s="89" t="s">
        <v>71</v>
      </c>
    </row>
    <row r="6" spans="1:5" ht="17.25" customHeight="1" x14ac:dyDescent="0.25">
      <c r="A6" s="85">
        <v>43830</v>
      </c>
      <c r="B6" s="86"/>
      <c r="C6" s="87" t="s">
        <v>80</v>
      </c>
      <c r="D6" s="88"/>
      <c r="E6" s="85">
        <v>43770</v>
      </c>
    </row>
    <row r="7" spans="1:5" x14ac:dyDescent="0.25">
      <c r="A7" s="85">
        <v>43921</v>
      </c>
      <c r="B7" s="86"/>
      <c r="C7" s="87" t="s">
        <v>80</v>
      </c>
      <c r="D7" s="88"/>
      <c r="E7" s="85">
        <v>43770</v>
      </c>
    </row>
    <row r="8" spans="1:5" x14ac:dyDescent="0.25">
      <c r="A8" s="85">
        <v>44012</v>
      </c>
      <c r="B8" s="86"/>
      <c r="C8" s="87" t="s">
        <v>80</v>
      </c>
      <c r="D8" s="88"/>
      <c r="E8" s="85">
        <v>43770</v>
      </c>
    </row>
    <row r="9" spans="1:5" x14ac:dyDescent="0.25">
      <c r="A9" s="85">
        <v>44104</v>
      </c>
      <c r="B9" s="86"/>
      <c r="C9" s="87" t="s">
        <v>80</v>
      </c>
      <c r="D9" s="88"/>
      <c r="E9" s="85">
        <v>43770</v>
      </c>
    </row>
    <row r="10" spans="1:5" ht="15" customHeight="1" x14ac:dyDescent="0.25">
      <c r="A10" s="85">
        <v>44196</v>
      </c>
      <c r="B10" s="86"/>
      <c r="C10" s="87" t="s">
        <v>81</v>
      </c>
      <c r="D10" s="88"/>
      <c r="E10" s="85">
        <v>44136</v>
      </c>
    </row>
    <row r="11" spans="1:5" x14ac:dyDescent="0.25">
      <c r="A11" s="85">
        <v>44286</v>
      </c>
      <c r="B11" s="86"/>
      <c r="C11" s="87" t="s">
        <v>81</v>
      </c>
      <c r="D11" s="88"/>
      <c r="E11" s="85">
        <v>44136</v>
      </c>
    </row>
    <row r="12" spans="1:5" x14ac:dyDescent="0.25">
      <c r="A12" s="85">
        <v>44377</v>
      </c>
      <c r="B12" s="86"/>
      <c r="C12" s="87" t="s">
        <v>81</v>
      </c>
      <c r="D12" s="88"/>
      <c r="E12" s="85">
        <v>44136</v>
      </c>
    </row>
    <row r="13" spans="1:5" x14ac:dyDescent="0.25">
      <c r="A13" s="85">
        <v>44469</v>
      </c>
      <c r="B13" s="86"/>
      <c r="C13" s="87" t="s">
        <v>81</v>
      </c>
      <c r="D13" s="88"/>
      <c r="E13" s="85">
        <v>44136</v>
      </c>
    </row>
    <row r="14" spans="1:5" x14ac:dyDescent="0.25">
      <c r="A14" s="92"/>
      <c r="B14" s="92"/>
      <c r="C14" s="88"/>
      <c r="D14" s="88"/>
      <c r="E14" s="92"/>
    </row>
    <row r="15" spans="1:5" x14ac:dyDescent="0.25">
      <c r="A15" s="200" t="s">
        <v>72</v>
      </c>
      <c r="B15" s="200"/>
      <c r="C15" s="200"/>
      <c r="D15" s="200"/>
      <c r="E15" s="200"/>
    </row>
    <row r="16" spans="1:5" x14ac:dyDescent="0.25">
      <c r="A16" s="198" t="s">
        <v>68</v>
      </c>
      <c r="B16" s="198"/>
      <c r="C16" s="198" t="s">
        <v>69</v>
      </c>
      <c r="D16" s="198"/>
      <c r="E16" s="89" t="s">
        <v>70</v>
      </c>
    </row>
    <row r="17" spans="1:5" x14ac:dyDescent="0.25">
      <c r="A17" s="198"/>
      <c r="B17" s="198"/>
      <c r="C17" s="198"/>
      <c r="D17" s="198"/>
      <c r="E17" s="89" t="s">
        <v>71</v>
      </c>
    </row>
    <row r="18" spans="1:5" x14ac:dyDescent="0.25">
      <c r="A18" s="85">
        <v>43830</v>
      </c>
      <c r="B18" s="86"/>
      <c r="C18" s="87" t="s">
        <v>73</v>
      </c>
      <c r="D18" s="88"/>
      <c r="E18" s="85">
        <v>43770</v>
      </c>
    </row>
    <row r="19" spans="1:5" x14ac:dyDescent="0.25">
      <c r="A19" s="85">
        <v>43921</v>
      </c>
      <c r="B19" s="86"/>
      <c r="C19" s="87" t="s">
        <v>73</v>
      </c>
      <c r="D19" s="88"/>
      <c r="E19" s="85">
        <v>43770</v>
      </c>
    </row>
    <row r="20" spans="1:5" x14ac:dyDescent="0.25">
      <c r="A20" s="85">
        <v>44012</v>
      </c>
      <c r="B20" s="86"/>
      <c r="C20" s="87" t="s">
        <v>73</v>
      </c>
      <c r="D20" s="88"/>
      <c r="E20" s="85">
        <v>43770</v>
      </c>
    </row>
    <row r="21" spans="1:5" x14ac:dyDescent="0.25">
      <c r="A21" s="85">
        <v>44104</v>
      </c>
      <c r="B21" s="86"/>
      <c r="C21" s="87" t="s">
        <v>73</v>
      </c>
      <c r="D21" s="88"/>
      <c r="E21" s="85">
        <v>43770</v>
      </c>
    </row>
    <row r="22" spans="1:5" x14ac:dyDescent="0.25">
      <c r="A22" s="85">
        <v>44196</v>
      </c>
      <c r="B22" s="86"/>
      <c r="C22" s="87" t="s">
        <v>82</v>
      </c>
      <c r="D22" s="88"/>
      <c r="E22" s="85">
        <v>44136</v>
      </c>
    </row>
    <row r="23" spans="1:5" x14ac:dyDescent="0.25">
      <c r="A23" s="85">
        <v>44286</v>
      </c>
      <c r="B23" s="86"/>
      <c r="C23" s="87" t="s">
        <v>82</v>
      </c>
      <c r="D23" s="88"/>
      <c r="E23" s="85">
        <v>44136</v>
      </c>
    </row>
    <row r="24" spans="1:5" x14ac:dyDescent="0.25">
      <c r="A24" s="85">
        <v>44377</v>
      </c>
      <c r="B24" s="86"/>
      <c r="C24" s="87" t="s">
        <v>82</v>
      </c>
      <c r="D24" s="88"/>
      <c r="E24" s="85">
        <v>44136</v>
      </c>
    </row>
    <row r="25" spans="1:5" x14ac:dyDescent="0.25">
      <c r="A25" s="85">
        <v>44469</v>
      </c>
      <c r="B25" s="86"/>
      <c r="C25" s="87" t="s">
        <v>82</v>
      </c>
      <c r="D25" s="88"/>
      <c r="E25" s="85">
        <v>44136</v>
      </c>
    </row>
    <row r="26" spans="1:5" x14ac:dyDescent="0.25">
      <c r="A26" s="92"/>
      <c r="B26" s="92"/>
      <c r="C26" s="88"/>
      <c r="D26" s="88"/>
      <c r="E26" s="92"/>
    </row>
    <row r="27" spans="1:5" x14ac:dyDescent="0.25">
      <c r="A27" s="200" t="s">
        <v>74</v>
      </c>
      <c r="B27" s="200"/>
      <c r="C27" s="200"/>
      <c r="D27" s="200"/>
      <c r="E27" s="200"/>
    </row>
    <row r="28" spans="1:5" x14ac:dyDescent="0.25">
      <c r="A28" s="198" t="s">
        <v>68</v>
      </c>
      <c r="B28" s="198"/>
      <c r="C28" s="198" t="s">
        <v>69</v>
      </c>
      <c r="D28" s="198"/>
      <c r="E28" s="89" t="s">
        <v>70</v>
      </c>
    </row>
    <row r="29" spans="1:5" x14ac:dyDescent="0.25">
      <c r="A29" s="198"/>
      <c r="B29" s="198"/>
      <c r="C29" s="198"/>
      <c r="D29" s="198"/>
      <c r="E29" s="89" t="s">
        <v>71</v>
      </c>
    </row>
    <row r="30" spans="1:5" x14ac:dyDescent="0.25">
      <c r="A30" s="85">
        <v>43830</v>
      </c>
      <c r="B30" s="86"/>
      <c r="C30" s="87" t="s">
        <v>75</v>
      </c>
      <c r="D30" s="88"/>
      <c r="E30" s="85">
        <v>43770</v>
      </c>
    </row>
    <row r="31" spans="1:5" x14ac:dyDescent="0.25">
      <c r="A31" s="85">
        <v>43921</v>
      </c>
      <c r="B31" s="86"/>
      <c r="C31" s="87" t="s">
        <v>75</v>
      </c>
      <c r="D31" s="88"/>
      <c r="E31" s="85">
        <v>43770</v>
      </c>
    </row>
    <row r="32" spans="1:5" x14ac:dyDescent="0.25">
      <c r="A32" s="85">
        <v>44012</v>
      </c>
      <c r="B32" s="86"/>
      <c r="C32" s="87" t="s">
        <v>75</v>
      </c>
      <c r="D32" s="88"/>
      <c r="E32" s="85">
        <v>43770</v>
      </c>
    </row>
    <row r="33" spans="1:5" x14ac:dyDescent="0.25">
      <c r="A33" s="85">
        <v>44104</v>
      </c>
      <c r="B33" s="86"/>
      <c r="C33" s="87" t="s">
        <v>75</v>
      </c>
      <c r="D33" s="88"/>
      <c r="E33" s="85">
        <v>43770</v>
      </c>
    </row>
    <row r="34" spans="1:5" x14ac:dyDescent="0.25">
      <c r="A34" s="85">
        <v>44196</v>
      </c>
      <c r="B34" s="86"/>
      <c r="C34" s="87" t="s">
        <v>83</v>
      </c>
      <c r="D34" s="88"/>
      <c r="E34" s="85">
        <v>44136</v>
      </c>
    </row>
    <row r="35" spans="1:5" x14ac:dyDescent="0.25">
      <c r="A35" s="85">
        <v>44286</v>
      </c>
      <c r="B35" s="86"/>
      <c r="C35" s="87" t="s">
        <v>83</v>
      </c>
      <c r="D35" s="88"/>
      <c r="E35" s="85">
        <v>44136</v>
      </c>
    </row>
    <row r="36" spans="1:5" x14ac:dyDescent="0.25">
      <c r="A36" s="85">
        <v>44377</v>
      </c>
      <c r="B36" s="86"/>
      <c r="C36" s="87" t="s">
        <v>83</v>
      </c>
      <c r="D36" s="88"/>
      <c r="E36" s="85">
        <v>44136</v>
      </c>
    </row>
    <row r="37" spans="1:5" x14ac:dyDescent="0.25">
      <c r="A37" s="85">
        <v>44469</v>
      </c>
      <c r="B37" s="86"/>
      <c r="C37" s="87" t="s">
        <v>83</v>
      </c>
      <c r="D37" s="88"/>
      <c r="E37" s="85">
        <v>44136</v>
      </c>
    </row>
    <row r="38" spans="1:5" x14ac:dyDescent="0.25">
      <c r="A38" s="201"/>
      <c r="B38" s="201"/>
      <c r="C38" s="201"/>
      <c r="E38" s="92"/>
    </row>
    <row r="39" spans="1:5" x14ac:dyDescent="0.25">
      <c r="A39" s="200" t="s">
        <v>76</v>
      </c>
      <c r="B39" s="200"/>
      <c r="C39" s="200"/>
      <c r="D39" s="200"/>
      <c r="E39" s="200"/>
    </row>
    <row r="40" spans="1:5" x14ac:dyDescent="0.25">
      <c r="A40" s="198" t="s">
        <v>68</v>
      </c>
      <c r="B40" s="198"/>
      <c r="C40" s="198" t="s">
        <v>69</v>
      </c>
      <c r="D40" s="198"/>
      <c r="E40" s="89" t="s">
        <v>70</v>
      </c>
    </row>
    <row r="41" spans="1:5" x14ac:dyDescent="0.25">
      <c r="A41" s="198"/>
      <c r="B41" s="198"/>
      <c r="C41" s="198"/>
      <c r="D41" s="198"/>
      <c r="E41" s="89" t="s">
        <v>71</v>
      </c>
    </row>
    <row r="42" spans="1:5" x14ac:dyDescent="0.25">
      <c r="A42" s="85">
        <v>43830</v>
      </c>
      <c r="B42" s="86"/>
      <c r="C42" s="87" t="s">
        <v>77</v>
      </c>
      <c r="D42" s="88"/>
      <c r="E42" s="85">
        <v>43770</v>
      </c>
    </row>
    <row r="43" spans="1:5" x14ac:dyDescent="0.25">
      <c r="A43" s="85">
        <v>43921</v>
      </c>
      <c r="B43" s="86"/>
      <c r="C43" s="87" t="s">
        <v>77</v>
      </c>
      <c r="D43" s="88"/>
      <c r="E43" s="85">
        <v>43770</v>
      </c>
    </row>
    <row r="44" spans="1:5" x14ac:dyDescent="0.25">
      <c r="A44" s="85">
        <v>44012</v>
      </c>
      <c r="B44" s="86"/>
      <c r="C44" s="87" t="s">
        <v>77</v>
      </c>
      <c r="D44" s="88"/>
      <c r="E44" s="85">
        <v>43770</v>
      </c>
    </row>
    <row r="45" spans="1:5" x14ac:dyDescent="0.25">
      <c r="A45" s="85">
        <v>44104</v>
      </c>
      <c r="B45" s="86"/>
      <c r="C45" s="87" t="s">
        <v>77</v>
      </c>
      <c r="D45" s="88"/>
      <c r="E45" s="85">
        <v>43770</v>
      </c>
    </row>
    <row r="46" spans="1:5" x14ac:dyDescent="0.25">
      <c r="A46" s="85">
        <v>44196</v>
      </c>
      <c r="B46" s="86"/>
      <c r="C46" s="87" t="s">
        <v>84</v>
      </c>
      <c r="D46" s="88"/>
      <c r="E46" s="85">
        <v>44136</v>
      </c>
    </row>
    <row r="47" spans="1:5" x14ac:dyDescent="0.25">
      <c r="A47" s="85">
        <v>44286</v>
      </c>
      <c r="B47" s="86"/>
      <c r="C47" s="87" t="s">
        <v>84</v>
      </c>
      <c r="D47" s="88"/>
      <c r="E47" s="85">
        <v>44136</v>
      </c>
    </row>
    <row r="48" spans="1:5" x14ac:dyDescent="0.25">
      <c r="A48" s="85">
        <v>44377</v>
      </c>
      <c r="B48" s="86"/>
      <c r="C48" s="87" t="s">
        <v>84</v>
      </c>
      <c r="D48" s="88"/>
      <c r="E48" s="85">
        <v>44136</v>
      </c>
    </row>
    <row r="49" spans="1:5" x14ac:dyDescent="0.25">
      <c r="A49" s="85">
        <v>44469</v>
      </c>
      <c r="B49" s="86"/>
      <c r="C49" s="87" t="s">
        <v>84</v>
      </c>
      <c r="D49" s="88"/>
      <c r="E49" s="85">
        <v>44136</v>
      </c>
    </row>
    <row r="50" spans="1:5" x14ac:dyDescent="0.25">
      <c r="A50" s="199"/>
      <c r="B50" s="199"/>
      <c r="C50" s="199"/>
      <c r="D50" s="199"/>
      <c r="E50" s="199"/>
    </row>
    <row r="51" spans="1:5" x14ac:dyDescent="0.25">
      <c r="A51" s="200" t="s">
        <v>78</v>
      </c>
      <c r="B51" s="200"/>
      <c r="C51" s="200"/>
      <c r="D51" s="200"/>
      <c r="E51" s="200"/>
    </row>
    <row r="52" spans="1:5" x14ac:dyDescent="0.25">
      <c r="A52" s="198" t="s">
        <v>68</v>
      </c>
      <c r="B52" s="198"/>
      <c r="C52" s="198" t="s">
        <v>69</v>
      </c>
      <c r="D52" s="198"/>
      <c r="E52" s="89" t="s">
        <v>70</v>
      </c>
    </row>
    <row r="53" spans="1:5" x14ac:dyDescent="0.25">
      <c r="A53" s="198"/>
      <c r="B53" s="198"/>
      <c r="C53" s="198"/>
      <c r="D53" s="198"/>
      <c r="E53" s="89" t="s">
        <v>71</v>
      </c>
    </row>
    <row r="54" spans="1:5" x14ac:dyDescent="0.25">
      <c r="A54" s="85">
        <v>43861</v>
      </c>
      <c r="B54" s="86"/>
      <c r="C54" s="87" t="s">
        <v>79</v>
      </c>
      <c r="D54" s="88"/>
      <c r="E54" s="85">
        <v>43770</v>
      </c>
    </row>
    <row r="55" spans="1:5" x14ac:dyDescent="0.25">
      <c r="A55" s="85">
        <v>43951</v>
      </c>
      <c r="B55" s="86"/>
      <c r="C55" s="87" t="s">
        <v>79</v>
      </c>
      <c r="D55" s="88"/>
      <c r="E55" s="85">
        <v>43770</v>
      </c>
    </row>
    <row r="56" spans="1:5" x14ac:dyDescent="0.25">
      <c r="A56" s="85">
        <v>44043</v>
      </c>
      <c r="B56" s="86"/>
      <c r="C56" s="87" t="s">
        <v>79</v>
      </c>
      <c r="D56" s="88"/>
      <c r="E56" s="85">
        <v>43770</v>
      </c>
    </row>
    <row r="57" spans="1:5" x14ac:dyDescent="0.25">
      <c r="A57" s="85">
        <v>44135</v>
      </c>
      <c r="B57" s="86"/>
      <c r="C57" s="87" t="s">
        <v>79</v>
      </c>
      <c r="D57" s="88"/>
      <c r="E57" s="85">
        <v>43770</v>
      </c>
    </row>
    <row r="58" spans="1:5" x14ac:dyDescent="0.25">
      <c r="A58" s="85">
        <v>44227</v>
      </c>
      <c r="B58" s="86"/>
      <c r="C58" s="87" t="s">
        <v>85</v>
      </c>
      <c r="D58" s="88"/>
      <c r="E58" s="85">
        <v>44136</v>
      </c>
    </row>
    <row r="59" spans="1:5" x14ac:dyDescent="0.25">
      <c r="A59" s="85">
        <v>44316</v>
      </c>
      <c r="B59" s="86"/>
      <c r="C59" s="87" t="s">
        <v>85</v>
      </c>
      <c r="D59" s="88"/>
      <c r="E59" s="85">
        <v>44136</v>
      </c>
    </row>
    <row r="60" spans="1:5" x14ac:dyDescent="0.25">
      <c r="A60" s="85">
        <v>44408</v>
      </c>
      <c r="B60" s="86"/>
      <c r="C60" s="87" t="s">
        <v>85</v>
      </c>
      <c r="D60" s="88"/>
      <c r="E60" s="85">
        <v>44136</v>
      </c>
    </row>
    <row r="61" spans="1:5" x14ac:dyDescent="0.25">
      <c r="A61" s="85">
        <v>44500</v>
      </c>
      <c r="B61" s="86"/>
      <c r="C61" s="87" t="s">
        <v>85</v>
      </c>
      <c r="D61" s="88"/>
      <c r="E61" s="85">
        <v>44136</v>
      </c>
    </row>
  </sheetData>
  <sheetProtection password="A3B6" sheet="1" selectLockedCells="1"/>
  <mergeCells count="28">
    <mergeCell ref="A1:C1"/>
    <mergeCell ref="A3:E3"/>
    <mergeCell ref="A4:A5"/>
    <mergeCell ref="B4:B5"/>
    <mergeCell ref="C4:C5"/>
    <mergeCell ref="D4:D5"/>
    <mergeCell ref="A39:E39"/>
    <mergeCell ref="A15:E15"/>
    <mergeCell ref="A16:A17"/>
    <mergeCell ref="B16:B17"/>
    <mergeCell ref="C16:C17"/>
    <mergeCell ref="D16:D17"/>
    <mergeCell ref="A27:E27"/>
    <mergeCell ref="A28:A29"/>
    <mergeCell ref="B28:B29"/>
    <mergeCell ref="C28:C29"/>
    <mergeCell ref="D28:D29"/>
    <mergeCell ref="A38:C38"/>
    <mergeCell ref="A52:A53"/>
    <mergeCell ref="B52:B53"/>
    <mergeCell ref="C52:C53"/>
    <mergeCell ref="D52:D53"/>
    <mergeCell ref="A40:A41"/>
    <mergeCell ref="B40:B41"/>
    <mergeCell ref="C40:C41"/>
    <mergeCell ref="D40:D41"/>
    <mergeCell ref="A50:E50"/>
    <mergeCell ref="A51:E51"/>
  </mergeCells>
  <pageMargins left="1.2" right="0.7" top="0.75" bottom="0.65277777777777801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98C133A0F66748A241F90F858A5D86" ma:contentTypeVersion="11" ma:contentTypeDescription="Create a new document." ma:contentTypeScope="" ma:versionID="7d1efbb686921d6f8def88e6bb4300bc">
  <xsd:schema xmlns:xsd="http://www.w3.org/2001/XMLSchema" xmlns:xs="http://www.w3.org/2001/XMLSchema" xmlns:p="http://schemas.microsoft.com/office/2006/metadata/properties" xmlns:ns3="24d2befb-696a-45f4-83d0-7e8cd33360d1" xmlns:ns4="6c56279b-1f00-4ced-aa7d-7b5b944ae560" targetNamespace="http://schemas.microsoft.com/office/2006/metadata/properties" ma:root="true" ma:fieldsID="a9eb720287e26e05a730d4201aeb4665" ns3:_="" ns4:_="">
    <xsd:import namespace="24d2befb-696a-45f4-83d0-7e8cd33360d1"/>
    <xsd:import namespace="6c56279b-1f00-4ced-aa7d-7b5b944ae5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d2befb-696a-45f4-83d0-7e8cd33360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6279b-1f00-4ced-aa7d-7b5b944ae5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3A5B34-7F02-4C0E-B765-FEB22BB4DBAC}">
  <ds:schemaRefs>
    <ds:schemaRef ds:uri="http://schemas.microsoft.com/office/infopath/2007/PartnerControls"/>
    <ds:schemaRef ds:uri="24d2befb-696a-45f4-83d0-7e8cd33360d1"/>
    <ds:schemaRef ds:uri="http://purl.org/dc/elements/1.1/"/>
    <ds:schemaRef ds:uri="6c56279b-1f00-4ced-aa7d-7b5b944ae560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B51AA04-6E6E-4632-A00B-C2BD8ACC53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8D18FC-6B3E-4FD5-AE6F-695216776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d2befb-696a-45f4-83d0-7e8cd33360d1"/>
    <ds:schemaRef ds:uri="6c56279b-1f00-4ced-aa7d-7b5b944ae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Fee Worksheet</vt:lpstr>
      <vt:lpstr>Fee Payments Schedule</vt:lpstr>
      <vt:lpstr>'Fee Payments Schedule'!Print_Area</vt:lpstr>
      <vt:lpstr>'Sample Fee Worksheet'!Print_Area</vt:lpstr>
    </vt:vector>
  </TitlesOfParts>
  <Company>NIGC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Lederman, Kimberly</dc:creator>
  <cp:lastModifiedBy>Zhong, Wei</cp:lastModifiedBy>
  <cp:lastPrinted>2018-05-03T18:37:53Z</cp:lastPrinted>
  <dcterms:created xsi:type="dcterms:W3CDTF">2018-02-15T12:29:14Z</dcterms:created>
  <dcterms:modified xsi:type="dcterms:W3CDTF">2019-12-03T20:28:15Z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0x010100A398C133A0F66748A241F90F858A5D86</vt:lpwstr>
  </property>
</Properties>
</file>